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vpshared\Users\Carm Chavez\Groups for Website\Princess\Princess 2022\"/>
    </mc:Choice>
  </mc:AlternateContent>
  <xr:revisionPtr revIDLastSave="0" documentId="13_ncr:1_{1D572B50-FBAC-40A3-9350-88C9206ABF7B}" xr6:coauthVersionLast="46" xr6:coauthVersionMax="46" xr10:uidLastSave="{00000000-0000-0000-0000-000000000000}"/>
  <bookViews>
    <workbookView xWindow="-120" yWindow="-120" windowWidth="24240" windowHeight="13140" tabRatio="857" xr2:uid="{00000000-000D-0000-FFFF-FFFF00000000}"/>
  </bookViews>
  <sheets>
    <sheet name="USD" sheetId="35" r:id="rId1"/>
    <sheet name="JPY" sheetId="8" state="hidden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USD!$A$5:$I$5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JPY!$A$1:$U$8</definedName>
    <definedName name="_xlnm.Print_Area" localSheetId="0">USD!$A$1:$I$23</definedName>
    <definedName name="_xlnm.Print_Titles" localSheetId="1">JPY!$1:$6</definedName>
    <definedName name="_xlnm.Print_Titles" localSheetId="0">USD!$1:$5</definedName>
  </definedNames>
  <calcPr calcId="181029"/>
</workbook>
</file>

<file path=xl/calcChain.xml><?xml version="1.0" encoding="utf-8"?>
<calcChain xmlns="http://schemas.openxmlformats.org/spreadsheetml/2006/main">
  <c r="D8" i="8" l="1"/>
  <c r="AL8" i="8"/>
  <c r="A1" i="8"/>
  <c r="D7" i="8"/>
  <c r="AL7" i="8"/>
  <c r="C8" i="8"/>
  <c r="A8" i="8"/>
  <c r="F8" i="8"/>
  <c r="G8" i="8"/>
  <c r="H8" i="8"/>
  <c r="E8" i="8"/>
  <c r="B8" i="8"/>
  <c r="F7" i="8"/>
  <c r="G7" i="8"/>
  <c r="C7" i="8"/>
  <c r="H7" i="8"/>
  <c r="AQ8" i="8"/>
  <c r="A7" i="8"/>
  <c r="W8" i="8"/>
  <c r="AJ8" i="8"/>
  <c r="B7" i="8"/>
  <c r="E7" i="8"/>
  <c r="W7" i="8" s="1"/>
  <c r="AQ7" i="8"/>
  <c r="AI7" i="8"/>
  <c r="AJ7" i="8"/>
  <c r="AK7" i="8"/>
  <c r="AK8" i="8"/>
  <c r="AI8" i="8"/>
  <c r="AM8" i="8"/>
  <c r="AO8" i="8"/>
  <c r="AM7" i="8"/>
  <c r="AN8" i="8"/>
  <c r="AO7" i="8"/>
  <c r="AN7" i="8"/>
</calcChain>
</file>

<file path=xl/sharedStrings.xml><?xml version="1.0" encoding="utf-8"?>
<sst xmlns="http://schemas.openxmlformats.org/spreadsheetml/2006/main" count="163" uniqueCount="89">
  <si>
    <t>CAPTAIN'S</t>
  </si>
  <si>
    <t>Initial</t>
  </si>
  <si>
    <t>Sail</t>
  </si>
  <si>
    <t>Day</t>
  </si>
  <si>
    <t>Ship</t>
  </si>
  <si>
    <t>Voyage</t>
  </si>
  <si>
    <t>Cruise</t>
  </si>
  <si>
    <t>Trade</t>
  </si>
  <si>
    <t>Itinerary</t>
  </si>
  <si>
    <t>CIRCLE LAUNCH</t>
  </si>
  <si>
    <t>Amenity</t>
  </si>
  <si>
    <t>NCF</t>
  </si>
  <si>
    <t>Date</t>
  </si>
  <si>
    <t>Number</t>
  </si>
  <si>
    <t>Length</t>
  </si>
  <si>
    <t>IS</t>
  </si>
  <si>
    <t>OS</t>
  </si>
  <si>
    <t>BALC</t>
  </si>
  <si>
    <t>SUITE</t>
  </si>
  <si>
    <t>SAVINGS</t>
  </si>
  <si>
    <t>Taxes</t>
  </si>
  <si>
    <t>LAUNCH FARES</t>
  </si>
  <si>
    <t>Fees &amp; Port</t>
  </si>
  <si>
    <t>IN</t>
  </si>
  <si>
    <t>MS</t>
  </si>
  <si>
    <t>JAPAN (YEN)</t>
  </si>
  <si>
    <t>NOT FOR DISTRIBUTION - LINKED</t>
  </si>
  <si>
    <t>CLUB CLASS</t>
  </si>
  <si>
    <t>JR SUITE</t>
  </si>
  <si>
    <t>DLX BALC</t>
  </si>
  <si>
    <t>CC</t>
  </si>
  <si>
    <t>OV</t>
  </si>
  <si>
    <t>Suite</t>
  </si>
  <si>
    <t>DELX BALC</t>
  </si>
  <si>
    <t>VARIANCE</t>
  </si>
  <si>
    <t>FARE</t>
  </si>
  <si>
    <t>POLAR X CHECK</t>
  </si>
  <si>
    <t>CARIBBEAN</t>
  </si>
  <si>
    <t>NCF 
Check</t>
  </si>
  <si>
    <t>NCF CHECK</t>
  </si>
  <si>
    <r>
      <t>Expenses</t>
    </r>
    <r>
      <rPr>
        <b/>
        <vertAlign val="superscript"/>
        <sz val="12"/>
        <color indexed="9"/>
        <rFont val="Arial"/>
        <family val="2"/>
      </rPr>
      <t>2</t>
    </r>
  </si>
  <si>
    <r>
      <t>Ports of Call</t>
    </r>
    <r>
      <rPr>
        <b/>
        <vertAlign val="superscript"/>
        <sz val="12"/>
        <color indexed="9"/>
        <rFont val="Arial"/>
        <family val="2"/>
      </rPr>
      <t>1</t>
    </r>
  </si>
  <si>
    <t>LEAD-IN FARES FROM</t>
  </si>
  <si>
    <t>*Fares include drinks, wi-fi and gratuities. Please see Princess.com for details.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</si>
  <si>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</si>
  <si>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</si>
  <si>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</si>
  <si>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</si>
  <si>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</si>
  <si>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</si>
  <si>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</si>
  <si>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</si>
  <si>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</si>
  <si>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N225</t>
  </si>
  <si>
    <t>N226</t>
  </si>
  <si>
    <t>N227</t>
  </si>
  <si>
    <t>N228</t>
  </si>
  <si>
    <t>N229</t>
  </si>
  <si>
    <t>N230</t>
  </si>
  <si>
    <t>N231</t>
  </si>
  <si>
    <t>ENCHANTED</t>
  </si>
  <si>
    <t>N/A</t>
  </si>
  <si>
    <t>Canada &amp; Colonial America</t>
  </si>
  <si>
    <t>Ft. Lauderdale, Norfolk (for Williamsburg and Jamestown), New York, Newport, Boston, Bar Harbor (for Acadia National Park), Saint John (for the Bay of Fundy), Halifax, Sydney (Cape Breton Island), Quebec (overnight)</t>
  </si>
  <si>
    <t>Classic Canada &amp; New England</t>
  </si>
  <si>
    <t>Quebec (overnight), Saguenay, Charlottetown (Prince Edward Island), Sydney (Cape Breton Island), Halifax, Bar Harbor (for Acadia National Park), Boston, New York</t>
  </si>
  <si>
    <t>Greenland &amp; Canada</t>
  </si>
  <si>
    <t>New York, Halifax, Sydney (Cape Breton Island), Nuuk, Qaqortoq, Nanortalik, St. John's (Newfoundland), New York</t>
  </si>
  <si>
    <t>New York, Newport, Boston, Bar Harbor (for Acadia National Park), Saint John (for the Bay of Fundy), Halifax, Sydney (Cape Breton Island), Charlottetown (Prince Edward Island), Quebec (overnight)</t>
  </si>
  <si>
    <t>Quebec (overnight), Saguenay, Sept Îles, Sydney (Cape Breton Island), Halifax, Bar Harbor (for Acadia National Park), Boston, Newport, New York, Charleston, Ft. Lauderdale</t>
  </si>
  <si>
    <t>Canada &amp; New England</t>
  </si>
  <si>
    <t>New York, Newport, Boston, Bar Harbor (for Acadia National Park), Saint John (for the Bay of Fundy), Halifax, New York</t>
  </si>
  <si>
    <t>JPY FX Rate =110</t>
  </si>
  <si>
    <t>Princess Cruises -- 2022 Canada &amp; New England Cruises</t>
  </si>
  <si>
    <t>Travel Hosts</t>
  </si>
  <si>
    <t>TPC</t>
  </si>
  <si>
    <r>
      <t>Ports of Call</t>
    </r>
    <r>
      <rPr>
        <b/>
        <vertAlign val="superscript"/>
        <sz val="9"/>
        <color indexed="9"/>
        <rFont val="Arial"/>
        <family val="2"/>
      </rPr>
      <t>1</t>
    </r>
  </si>
  <si>
    <r>
      <t>Points</t>
    </r>
    <r>
      <rPr>
        <b/>
        <vertAlign val="superscript"/>
        <sz val="9"/>
        <color indexed="9"/>
        <rFont val="Arial"/>
        <family val="2"/>
      </rPr>
      <t>2</t>
    </r>
  </si>
  <si>
    <t>MAST</t>
  </si>
  <si>
    <t>TN0</t>
  </si>
  <si>
    <t>TN3</t>
  </si>
  <si>
    <t>TPH</t>
  </si>
  <si>
    <t>TN2</t>
  </si>
  <si>
    <t>TN8</t>
  </si>
  <si>
    <t>TN5</t>
  </si>
  <si>
    <t>TN1</t>
  </si>
  <si>
    <t>TNZ</t>
  </si>
  <si>
    <t>TNT</t>
  </si>
  <si>
    <t>Check with Princess to confirm Amenity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</si>
</sst>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&quot;$&quot;#,##0"/>
    <numFmt numFmtId="167" formatCode="[$-409]d\-mmm\-yy;@"/>
    <numFmt numFmtId="168" formatCode="ddd"/>
    <numFmt numFmtId="169" formatCode="_([$€-2]* #,##0.00_);_([$€-2]* \(#,##0.00\);_([$€-2]* &quot;-&quot;??_)"/>
    <numFmt numFmtId="170" formatCode="[$¥-411]#,##0"/>
    <numFmt numFmtId="171" formatCode="_(* #,##0_);_(* \(#,##0\);_(* &quot;-&quot;??_);_(@_)"/>
    <numFmt numFmtId="172" formatCode="[$¥-411]#,##0.00"/>
    <numFmt numFmtId="173" formatCode="mmm\ dd\,\ yyyy"/>
  </numFmts>
  <fonts count="34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4"/>
      <name val="Arial"/>
      <family val="2"/>
    </font>
    <font>
      <sz val="12"/>
      <name val="SWISS"/>
    </font>
    <font>
      <b/>
      <sz val="12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name val="BernhardMod BT"/>
    </font>
    <font>
      <b/>
      <sz val="10"/>
      <name val="MS Serif"/>
      <family val="1"/>
    </font>
    <font>
      <sz val="10"/>
      <name val="Courier New"/>
      <family val="3"/>
    </font>
    <font>
      <sz val="10"/>
      <name val="SWISS"/>
    </font>
    <font>
      <sz val="11"/>
      <color indexed="8"/>
      <name val="宋体"/>
      <charset val="134"/>
    </font>
    <font>
      <sz val="10"/>
      <name val="Times New Roman"/>
      <family val="1"/>
    </font>
    <font>
      <b/>
      <vertAlign val="superscript"/>
      <sz val="12"/>
      <color indexed="9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SWISS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4"/>
      <color rgb="FF144882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144882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b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549F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3">
    <xf numFmtId="0" fontId="0" fillId="0" borderId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8" fillId="2" borderId="1" applyNumberFormat="0">
      <alignment horizontal="center"/>
    </xf>
    <xf numFmtId="0" fontId="9" fillId="2" borderId="2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</cellStyleXfs>
  <cellXfs count="135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113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113" applyFont="1" applyFill="1" applyBorder="1"/>
    <xf numFmtId="0" fontId="4" fillId="0" borderId="0" xfId="113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0" fontId="1" fillId="0" borderId="1" xfId="7" applyNumberFormat="1" applyFont="1" applyFill="1" applyBorder="1" applyAlignment="1">
      <alignment horizontal="center" vertical="center"/>
    </xf>
    <xf numFmtId="172" fontId="1" fillId="0" borderId="0" xfId="0" applyNumberFormat="1" applyFont="1" applyBorder="1"/>
    <xf numFmtId="0" fontId="4" fillId="0" borderId="0" xfId="0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top" wrapText="1"/>
    </xf>
    <xf numFmtId="0" fontId="20" fillId="0" borderId="0" xfId="113" applyFont="1" applyFill="1" applyBorder="1" applyAlignment="1">
      <alignment vertical="center"/>
    </xf>
    <xf numFmtId="170" fontId="1" fillId="0" borderId="3" xfId="7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70" fontId="1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71" fontId="1" fillId="0" borderId="0" xfId="1" applyNumberFormat="1" applyFont="1" applyFill="1" applyBorder="1" applyAlignment="1">
      <alignment horizontal="center" vertical="center"/>
    </xf>
    <xf numFmtId="171" fontId="4" fillId="0" borderId="0" xfId="1" applyNumberFormat="1" applyFont="1" applyFill="1" applyBorder="1" applyAlignment="1">
      <alignment horizontal="center" vertical="center"/>
    </xf>
    <xf numFmtId="171" fontId="4" fillId="0" borderId="0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1" fontId="1" fillId="0" borderId="5" xfId="1" applyNumberFormat="1" applyFont="1" applyFill="1" applyBorder="1" applyAlignment="1">
      <alignment horizontal="center" vertical="center"/>
    </xf>
    <xf numFmtId="171" fontId="1" fillId="0" borderId="6" xfId="1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1" fontId="1" fillId="0" borderId="8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1" fontId="4" fillId="0" borderId="8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1" fontId="4" fillId="0" borderId="8" xfId="1" applyNumberFormat="1" applyFont="1" applyFill="1" applyBorder="1" applyAlignment="1">
      <alignment horizontal="center" vertical="center" wrapText="1"/>
    </xf>
    <xf numFmtId="164" fontId="21" fillId="4" borderId="9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165" fontId="21" fillId="4" borderId="12" xfId="0" applyNumberFormat="1" applyFont="1" applyFill="1" applyBorder="1" applyAlignment="1">
      <alignment horizontal="center" vertical="center"/>
    </xf>
    <xf numFmtId="166" fontId="21" fillId="4" borderId="10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166" fontId="21" fillId="4" borderId="9" xfId="0" applyNumberFormat="1" applyFont="1" applyFill="1" applyBorder="1" applyAlignment="1">
      <alignment horizontal="center" vertical="center"/>
    </xf>
    <xf numFmtId="164" fontId="21" fillId="4" borderId="9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165" fontId="21" fillId="4" borderId="14" xfId="0" applyNumberFormat="1" applyFont="1" applyFill="1" applyBorder="1" applyAlignment="1">
      <alignment horizontal="center" vertical="center" wrapText="1"/>
    </xf>
    <xf numFmtId="166" fontId="21" fillId="4" borderId="15" xfId="0" applyNumberFormat="1" applyFont="1" applyFill="1" applyBorder="1" applyAlignment="1">
      <alignment horizontal="center" vertical="center" wrapText="1"/>
    </xf>
    <xf numFmtId="0" fontId="21" fillId="4" borderId="9" xfId="0" applyNumberFormat="1" applyFont="1" applyFill="1" applyBorder="1" applyAlignment="1">
      <alignment horizontal="center" vertical="center"/>
    </xf>
    <xf numFmtId="0" fontId="21" fillId="4" borderId="9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vertical="center"/>
    </xf>
    <xf numFmtId="0" fontId="21" fillId="4" borderId="9" xfId="0" applyFont="1" applyFill="1" applyBorder="1" applyAlignment="1">
      <alignment vertical="center" wrapText="1"/>
    </xf>
    <xf numFmtId="164" fontId="18" fillId="4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/>
    </xf>
    <xf numFmtId="0" fontId="3" fillId="5" borderId="9" xfId="0" applyFont="1" applyFill="1" applyBorder="1" applyAlignment="1">
      <alignment vertical="center"/>
    </xf>
    <xf numFmtId="0" fontId="22" fillId="5" borderId="10" xfId="0" applyFont="1" applyFill="1" applyBorder="1" applyAlignment="1">
      <alignment vertical="top"/>
    </xf>
    <xf numFmtId="0" fontId="22" fillId="5" borderId="9" xfId="0" applyFont="1" applyFill="1" applyBorder="1" applyAlignment="1">
      <alignment vertical="top"/>
    </xf>
    <xf numFmtId="0" fontId="22" fillId="5" borderId="9" xfId="0" applyFont="1" applyFill="1" applyBorder="1" applyAlignment="1"/>
    <xf numFmtId="0" fontId="22" fillId="5" borderId="10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164" fontId="15" fillId="0" borderId="0" xfId="113" applyNumberFormat="1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6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64" fontId="31" fillId="4" borderId="10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49" fontId="31" fillId="4" borderId="10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64" fontId="31" fillId="4" borderId="9" xfId="0" applyNumberFormat="1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164" fontId="31" fillId="4" borderId="9" xfId="0" applyNumberFormat="1" applyFont="1" applyFill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 wrapText="1"/>
    </xf>
    <xf numFmtId="173" fontId="27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/>
    </xf>
    <xf numFmtId="1" fontId="27" fillId="0" borderId="1" xfId="1" applyNumberFormat="1" applyFont="1" applyFill="1" applyBorder="1" applyAlignment="1">
      <alignment horizontal="center" vertical="center"/>
    </xf>
    <xf numFmtId="1" fontId="27" fillId="0" borderId="1" xfId="1" applyNumberFormat="1" applyFont="1" applyFill="1" applyBorder="1" applyAlignment="1">
      <alignment horizontal="center" vertical="center" wrapText="1"/>
    </xf>
    <xf numFmtId="44" fontId="27" fillId="0" borderId="1" xfId="7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44" fontId="27" fillId="0" borderId="0" xfId="7" applyFont="1" applyFill="1" applyBorder="1" applyAlignment="1">
      <alignment horizontal="center" vertical="center"/>
    </xf>
    <xf numFmtId="44" fontId="31" fillId="4" borderId="12" xfId="7" applyFont="1" applyFill="1" applyBorder="1" applyAlignment="1">
      <alignment horizontal="center" vertical="center"/>
    </xf>
    <xf numFmtId="44" fontId="31" fillId="4" borderId="0" xfId="7" applyFont="1" applyFill="1" applyBorder="1" applyAlignment="1">
      <alignment horizontal="center" vertical="center"/>
    </xf>
    <xf numFmtId="44" fontId="31" fillId="4" borderId="14" xfId="7" applyFont="1" applyFill="1" applyBorder="1" applyAlignment="1">
      <alignment horizontal="center" vertical="center" wrapText="1"/>
    </xf>
    <xf numFmtId="164" fontId="26" fillId="0" borderId="0" xfId="113" applyNumberFormat="1" applyFont="1" applyFill="1" applyBorder="1" applyAlignment="1">
      <alignment horizontal="center"/>
    </xf>
    <xf numFmtId="0" fontId="20" fillId="0" borderId="0" xfId="113" applyFont="1" applyFill="1" applyBorder="1" applyAlignment="1">
      <alignment horizontal="center" vertical="center" wrapText="1"/>
    </xf>
    <xf numFmtId="0" fontId="20" fillId="0" borderId="14" xfId="113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1" fontId="4" fillId="3" borderId="0" xfId="1" applyNumberFormat="1" applyFont="1" applyFill="1" applyBorder="1" applyAlignment="1">
      <alignment horizontal="center" vertical="center"/>
    </xf>
    <xf numFmtId="171" fontId="4" fillId="3" borderId="8" xfId="1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 wrapText="1"/>
    </xf>
  </cellXfs>
  <cellStyles count="18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Currency" xfId="7" builtinId="4"/>
    <cellStyle name="Currency 2" xfId="8" xr:uid="{00000000-0005-0000-0000-000007000000}"/>
    <cellStyle name="Currency 2 2" xfId="9" xr:uid="{00000000-0005-0000-0000-000008000000}"/>
    <cellStyle name="Currency 3" xfId="10" xr:uid="{00000000-0005-0000-0000-000009000000}"/>
    <cellStyle name="Currency 3 2" xfId="11" xr:uid="{00000000-0005-0000-0000-00000A000000}"/>
    <cellStyle name="Currency 4" xfId="12" xr:uid="{00000000-0005-0000-0000-00000B000000}"/>
    <cellStyle name="Euro" xfId="13" xr:uid="{00000000-0005-0000-0000-00000C000000}"/>
    <cellStyle name="F2" xfId="14" xr:uid="{00000000-0005-0000-0000-00000D000000}"/>
    <cellStyle name="F3" xfId="15" xr:uid="{00000000-0005-0000-0000-00000E000000}"/>
    <cellStyle name="F4" xfId="16" xr:uid="{00000000-0005-0000-0000-00000F000000}"/>
    <cellStyle name="F5" xfId="17" xr:uid="{00000000-0005-0000-0000-000010000000}"/>
    <cellStyle name="F6" xfId="18" xr:uid="{00000000-0005-0000-0000-000011000000}"/>
    <cellStyle name="F7" xfId="19" xr:uid="{00000000-0005-0000-0000-000012000000}"/>
    <cellStyle name="F8" xfId="20" xr:uid="{00000000-0005-0000-0000-000013000000}"/>
    <cellStyle name="Initial Port" xfId="21" xr:uid="{00000000-0005-0000-0000-000014000000}"/>
    <cellStyle name="Initial Port 97" xfId="22" xr:uid="{00000000-0005-0000-0000-000015000000}"/>
    <cellStyle name="Normal" xfId="0" builtinId="0"/>
    <cellStyle name="Normal 10" xfId="23" xr:uid="{00000000-0005-0000-0000-000017000000}"/>
    <cellStyle name="Normal 10 2" xfId="24" xr:uid="{00000000-0005-0000-0000-000018000000}"/>
    <cellStyle name="Normal 10 3" xfId="25" xr:uid="{00000000-0005-0000-0000-000019000000}"/>
    <cellStyle name="Normal 10 4" xfId="26" xr:uid="{00000000-0005-0000-0000-00001A000000}"/>
    <cellStyle name="Normal 10 5" xfId="27" xr:uid="{00000000-0005-0000-0000-00001B000000}"/>
    <cellStyle name="Normal 10 6" xfId="28" xr:uid="{00000000-0005-0000-0000-00001C000000}"/>
    <cellStyle name="Normal 11" xfId="29" xr:uid="{00000000-0005-0000-0000-00001D000000}"/>
    <cellStyle name="Normal 11 2" xfId="30" xr:uid="{00000000-0005-0000-0000-00001E000000}"/>
    <cellStyle name="Normal 11 3" xfId="31" xr:uid="{00000000-0005-0000-0000-00001F000000}"/>
    <cellStyle name="Normal 11 4" xfId="32" xr:uid="{00000000-0005-0000-0000-000020000000}"/>
    <cellStyle name="Normal 11 5" xfId="33" xr:uid="{00000000-0005-0000-0000-000021000000}"/>
    <cellStyle name="Normal 11 6" xfId="34" xr:uid="{00000000-0005-0000-0000-000022000000}"/>
    <cellStyle name="Normal 12" xfId="35" xr:uid="{00000000-0005-0000-0000-000023000000}"/>
    <cellStyle name="Normal 12 2" xfId="36" xr:uid="{00000000-0005-0000-0000-000024000000}"/>
    <cellStyle name="Normal 12 3" xfId="37" xr:uid="{00000000-0005-0000-0000-000025000000}"/>
    <cellStyle name="Normal 13" xfId="38" xr:uid="{00000000-0005-0000-0000-000026000000}"/>
    <cellStyle name="Normal 13 2" xfId="39" xr:uid="{00000000-0005-0000-0000-000027000000}"/>
    <cellStyle name="Normal 13 3" xfId="40" xr:uid="{00000000-0005-0000-0000-000028000000}"/>
    <cellStyle name="Normal 13 4" xfId="41" xr:uid="{00000000-0005-0000-0000-000029000000}"/>
    <cellStyle name="Normal 13 5" xfId="42" xr:uid="{00000000-0005-0000-0000-00002A000000}"/>
    <cellStyle name="Normal 13 6" xfId="43" xr:uid="{00000000-0005-0000-0000-00002B000000}"/>
    <cellStyle name="Normal 14" xfId="44" xr:uid="{00000000-0005-0000-0000-00002C000000}"/>
    <cellStyle name="Normal 14 2" xfId="45" xr:uid="{00000000-0005-0000-0000-00002D000000}"/>
    <cellStyle name="Normal 14 3" xfId="46" xr:uid="{00000000-0005-0000-0000-00002E000000}"/>
    <cellStyle name="Normal 14 4" xfId="47" xr:uid="{00000000-0005-0000-0000-00002F000000}"/>
    <cellStyle name="Normal 14 5" xfId="48" xr:uid="{00000000-0005-0000-0000-000030000000}"/>
    <cellStyle name="Normal 14 6" xfId="49" xr:uid="{00000000-0005-0000-0000-000031000000}"/>
    <cellStyle name="Normal 15" xfId="50" xr:uid="{00000000-0005-0000-0000-000032000000}"/>
    <cellStyle name="Normal 15 2" xfId="51" xr:uid="{00000000-0005-0000-0000-000033000000}"/>
    <cellStyle name="Normal 15 3" xfId="52" xr:uid="{00000000-0005-0000-0000-000034000000}"/>
    <cellStyle name="Normal 15 4" xfId="53" xr:uid="{00000000-0005-0000-0000-000035000000}"/>
    <cellStyle name="Normal 15 5" xfId="54" xr:uid="{00000000-0005-0000-0000-000036000000}"/>
    <cellStyle name="Normal 15 6" xfId="55" xr:uid="{00000000-0005-0000-0000-000037000000}"/>
    <cellStyle name="Normal 16" xfId="56" xr:uid="{00000000-0005-0000-0000-000038000000}"/>
    <cellStyle name="Normal 16 2" xfId="57" xr:uid="{00000000-0005-0000-0000-000039000000}"/>
    <cellStyle name="Normal 16 3" xfId="58" xr:uid="{00000000-0005-0000-0000-00003A000000}"/>
    <cellStyle name="Normal 16 4" xfId="59" xr:uid="{00000000-0005-0000-0000-00003B000000}"/>
    <cellStyle name="Normal 16 5" xfId="60" xr:uid="{00000000-0005-0000-0000-00003C000000}"/>
    <cellStyle name="Normal 16 6" xfId="61" xr:uid="{00000000-0005-0000-0000-00003D000000}"/>
    <cellStyle name="Normal 17" xfId="62" xr:uid="{00000000-0005-0000-0000-00003E000000}"/>
    <cellStyle name="Normal 17 2" xfId="63" xr:uid="{00000000-0005-0000-0000-00003F000000}"/>
    <cellStyle name="Normal 17 3" xfId="64" xr:uid="{00000000-0005-0000-0000-000040000000}"/>
    <cellStyle name="Normal 17 4" xfId="65" xr:uid="{00000000-0005-0000-0000-000041000000}"/>
    <cellStyle name="Normal 17 5" xfId="66" xr:uid="{00000000-0005-0000-0000-000042000000}"/>
    <cellStyle name="Normal 17 6" xfId="67" xr:uid="{00000000-0005-0000-0000-000043000000}"/>
    <cellStyle name="Normal 18" xfId="68" xr:uid="{00000000-0005-0000-0000-000044000000}"/>
    <cellStyle name="Normal 18 2" xfId="69" xr:uid="{00000000-0005-0000-0000-000045000000}"/>
    <cellStyle name="Normal 18 3" xfId="70" xr:uid="{00000000-0005-0000-0000-000046000000}"/>
    <cellStyle name="Normal 18 4" xfId="71" xr:uid="{00000000-0005-0000-0000-000047000000}"/>
    <cellStyle name="Normal 18 5" xfId="72" xr:uid="{00000000-0005-0000-0000-000048000000}"/>
    <cellStyle name="Normal 18 6" xfId="73" xr:uid="{00000000-0005-0000-0000-000049000000}"/>
    <cellStyle name="Normal 19" xfId="74" xr:uid="{00000000-0005-0000-0000-00004A000000}"/>
    <cellStyle name="Normal 19 2" xfId="75" xr:uid="{00000000-0005-0000-0000-00004B000000}"/>
    <cellStyle name="Normal 19 3" xfId="76" xr:uid="{00000000-0005-0000-0000-00004C000000}"/>
    <cellStyle name="Normal 19 4" xfId="77" xr:uid="{00000000-0005-0000-0000-00004D000000}"/>
    <cellStyle name="Normal 19 5" xfId="78" xr:uid="{00000000-0005-0000-0000-00004E000000}"/>
    <cellStyle name="Normal 19 6" xfId="79" xr:uid="{00000000-0005-0000-0000-00004F000000}"/>
    <cellStyle name="Normal 2" xfId="80" xr:uid="{00000000-0005-0000-0000-000050000000}"/>
    <cellStyle name="Normal 2 10" xfId="81" xr:uid="{00000000-0005-0000-0000-000051000000}"/>
    <cellStyle name="Normal 2 11" xfId="82" xr:uid="{00000000-0005-0000-0000-000052000000}"/>
    <cellStyle name="Normal 2 12" xfId="83" xr:uid="{00000000-0005-0000-0000-000053000000}"/>
    <cellStyle name="Normal 2 13" xfId="84" xr:uid="{00000000-0005-0000-0000-000054000000}"/>
    <cellStyle name="Normal 2 14" xfId="85" xr:uid="{00000000-0005-0000-0000-000055000000}"/>
    <cellStyle name="Normal 2 2" xfId="86" xr:uid="{00000000-0005-0000-0000-000056000000}"/>
    <cellStyle name="Normal 2 2 2" xfId="87" xr:uid="{00000000-0005-0000-0000-000057000000}"/>
    <cellStyle name="Normal 2 2 3" xfId="88" xr:uid="{00000000-0005-0000-0000-000058000000}"/>
    <cellStyle name="Normal 2 2 4" xfId="89" xr:uid="{00000000-0005-0000-0000-000059000000}"/>
    <cellStyle name="Normal 2 3" xfId="90" xr:uid="{00000000-0005-0000-0000-00005A000000}"/>
    <cellStyle name="Normal 2 4" xfId="91" xr:uid="{00000000-0005-0000-0000-00005B000000}"/>
    <cellStyle name="Normal 2 5" xfId="92" xr:uid="{00000000-0005-0000-0000-00005C000000}"/>
    <cellStyle name="Normal 2 6" xfId="93" xr:uid="{00000000-0005-0000-0000-00005D000000}"/>
    <cellStyle name="Normal 2 7" xfId="94" xr:uid="{00000000-0005-0000-0000-00005E000000}"/>
    <cellStyle name="Normal 2 8" xfId="95" xr:uid="{00000000-0005-0000-0000-00005F000000}"/>
    <cellStyle name="Normal 2 9" xfId="96" xr:uid="{00000000-0005-0000-0000-000060000000}"/>
    <cellStyle name="Normal 20" xfId="97" xr:uid="{00000000-0005-0000-0000-000061000000}"/>
    <cellStyle name="Normal 21" xfId="98" xr:uid="{00000000-0005-0000-0000-000062000000}"/>
    <cellStyle name="Normal 22" xfId="99" xr:uid="{00000000-0005-0000-0000-000063000000}"/>
    <cellStyle name="Normal 23" xfId="100" xr:uid="{00000000-0005-0000-0000-000064000000}"/>
    <cellStyle name="Normal 24" xfId="101" xr:uid="{00000000-0005-0000-0000-000065000000}"/>
    <cellStyle name="Normal 25" xfId="102" xr:uid="{00000000-0005-0000-0000-000066000000}"/>
    <cellStyle name="Normal 26" xfId="103" xr:uid="{00000000-0005-0000-0000-000067000000}"/>
    <cellStyle name="Normal 27" xfId="104" xr:uid="{00000000-0005-0000-0000-000068000000}"/>
    <cellStyle name="Normal 28" xfId="105" xr:uid="{00000000-0005-0000-0000-000069000000}"/>
    <cellStyle name="Normal 29" xfId="106" xr:uid="{00000000-0005-0000-0000-00006A000000}"/>
    <cellStyle name="Normal 3" xfId="107" xr:uid="{00000000-0005-0000-0000-00006B000000}"/>
    <cellStyle name="Normal 3 2" xfId="108" xr:uid="{00000000-0005-0000-0000-00006C000000}"/>
    <cellStyle name="Normal 3 3" xfId="109" xr:uid="{00000000-0005-0000-0000-00006D000000}"/>
    <cellStyle name="Normal 3 4" xfId="110" xr:uid="{00000000-0005-0000-0000-00006E000000}"/>
    <cellStyle name="Normal 3 5" xfId="111" xr:uid="{00000000-0005-0000-0000-00006F000000}"/>
    <cellStyle name="Normal 3 6" xfId="112" xr:uid="{00000000-0005-0000-0000-000070000000}"/>
    <cellStyle name="Normal 30" xfId="113" xr:uid="{00000000-0005-0000-0000-000071000000}"/>
    <cellStyle name="Normal 30 2" xfId="114" xr:uid="{00000000-0005-0000-0000-000072000000}"/>
    <cellStyle name="Normal 31" xfId="115" xr:uid="{00000000-0005-0000-0000-000073000000}"/>
    <cellStyle name="Normal 32" xfId="116" xr:uid="{00000000-0005-0000-0000-000074000000}"/>
    <cellStyle name="Normal 33" xfId="117" xr:uid="{00000000-0005-0000-0000-000075000000}"/>
    <cellStyle name="Normal 34" xfId="118" xr:uid="{00000000-0005-0000-0000-000076000000}"/>
    <cellStyle name="Normal 35" xfId="119" xr:uid="{00000000-0005-0000-0000-000077000000}"/>
    <cellStyle name="Normal 36" xfId="120" xr:uid="{00000000-0005-0000-0000-000078000000}"/>
    <cellStyle name="Normal 37" xfId="121" xr:uid="{00000000-0005-0000-0000-000079000000}"/>
    <cellStyle name="Normal 38" xfId="122" xr:uid="{00000000-0005-0000-0000-00007A000000}"/>
    <cellStyle name="Normal 39" xfId="123" xr:uid="{00000000-0005-0000-0000-00007B000000}"/>
    <cellStyle name="Normal 4" xfId="124" xr:uid="{00000000-0005-0000-0000-00007C000000}"/>
    <cellStyle name="Normal 4 2" xfId="125" xr:uid="{00000000-0005-0000-0000-00007D000000}"/>
    <cellStyle name="Normal 4 3" xfId="126" xr:uid="{00000000-0005-0000-0000-00007E000000}"/>
    <cellStyle name="Normal 4 4" xfId="127" xr:uid="{00000000-0005-0000-0000-00007F000000}"/>
    <cellStyle name="Normal 4 5" xfId="128" xr:uid="{00000000-0005-0000-0000-000080000000}"/>
    <cellStyle name="Normal 4 6" xfId="129" xr:uid="{00000000-0005-0000-0000-000081000000}"/>
    <cellStyle name="Normal 40" xfId="130" xr:uid="{00000000-0005-0000-0000-000082000000}"/>
    <cellStyle name="Normal 41" xfId="131" xr:uid="{00000000-0005-0000-0000-000083000000}"/>
    <cellStyle name="Normal 41 2" xfId="132" xr:uid="{00000000-0005-0000-0000-000084000000}"/>
    <cellStyle name="Normal 42" xfId="133" xr:uid="{00000000-0005-0000-0000-000085000000}"/>
    <cellStyle name="Normal 43" xfId="134" xr:uid="{00000000-0005-0000-0000-000086000000}"/>
    <cellStyle name="Normal 44" xfId="135" xr:uid="{00000000-0005-0000-0000-000087000000}"/>
    <cellStyle name="Normal 5" xfId="136" xr:uid="{00000000-0005-0000-0000-000088000000}"/>
    <cellStyle name="Normal 5 2" xfId="137" xr:uid="{00000000-0005-0000-0000-000089000000}"/>
    <cellStyle name="Normal 5 3" xfId="138" xr:uid="{00000000-0005-0000-0000-00008A000000}"/>
    <cellStyle name="Normal 5 4" xfId="139" xr:uid="{00000000-0005-0000-0000-00008B000000}"/>
    <cellStyle name="Normal 5 5" xfId="140" xr:uid="{00000000-0005-0000-0000-00008C000000}"/>
    <cellStyle name="Normal 5 6" xfId="141" xr:uid="{00000000-0005-0000-0000-00008D000000}"/>
    <cellStyle name="Normal 6" xfId="142" xr:uid="{00000000-0005-0000-0000-00008E000000}"/>
    <cellStyle name="Normal 6 2" xfId="143" xr:uid="{00000000-0005-0000-0000-00008F000000}"/>
    <cellStyle name="Normal 6 3" xfId="144" xr:uid="{00000000-0005-0000-0000-000090000000}"/>
    <cellStyle name="Normal 6 4" xfId="145" xr:uid="{00000000-0005-0000-0000-000091000000}"/>
    <cellStyle name="Normal 6 5" xfId="146" xr:uid="{00000000-0005-0000-0000-000092000000}"/>
    <cellStyle name="Normal 6 6" xfId="147" xr:uid="{00000000-0005-0000-0000-000093000000}"/>
    <cellStyle name="Normal 7" xfId="148" xr:uid="{00000000-0005-0000-0000-000094000000}"/>
    <cellStyle name="Normal 7 2" xfId="149" xr:uid="{00000000-0005-0000-0000-000095000000}"/>
    <cellStyle name="Normal 7 3" xfId="150" xr:uid="{00000000-0005-0000-0000-000096000000}"/>
    <cellStyle name="Normal 7 4" xfId="151" xr:uid="{00000000-0005-0000-0000-000097000000}"/>
    <cellStyle name="Normal 7 5" xfId="152" xr:uid="{00000000-0005-0000-0000-000098000000}"/>
    <cellStyle name="Normal 7 6" xfId="153" xr:uid="{00000000-0005-0000-0000-000099000000}"/>
    <cellStyle name="Normal 8" xfId="154" xr:uid="{00000000-0005-0000-0000-00009A000000}"/>
    <cellStyle name="Normal 8 2" xfId="155" xr:uid="{00000000-0005-0000-0000-00009B000000}"/>
    <cellStyle name="Normal 8 3" xfId="156" xr:uid="{00000000-0005-0000-0000-00009C000000}"/>
    <cellStyle name="Normal 8 4" xfId="157" xr:uid="{00000000-0005-0000-0000-00009D000000}"/>
    <cellStyle name="Normal 8 5" xfId="158" xr:uid="{00000000-0005-0000-0000-00009E000000}"/>
    <cellStyle name="Normal 8 6" xfId="159" xr:uid="{00000000-0005-0000-0000-00009F000000}"/>
    <cellStyle name="Normal 9" xfId="160" xr:uid="{00000000-0005-0000-0000-0000A0000000}"/>
    <cellStyle name="Normal 9 2" xfId="161" xr:uid="{00000000-0005-0000-0000-0000A1000000}"/>
    <cellStyle name="Normal 9 3" xfId="162" xr:uid="{00000000-0005-0000-0000-0000A2000000}"/>
    <cellStyle name="Normal 9 4" xfId="163" xr:uid="{00000000-0005-0000-0000-0000A3000000}"/>
    <cellStyle name="Normal 9 5" xfId="164" xr:uid="{00000000-0005-0000-0000-0000A4000000}"/>
    <cellStyle name="Normal 9 6" xfId="165" xr:uid="{00000000-0005-0000-0000-0000A5000000}"/>
    <cellStyle name="Normal 9 7" xfId="166" xr:uid="{00000000-0005-0000-0000-0000A6000000}"/>
    <cellStyle name="Percent 2" xfId="167" xr:uid="{00000000-0005-0000-0000-0000A7000000}"/>
    <cellStyle name="Percent 2 2" xfId="168" xr:uid="{00000000-0005-0000-0000-0000A8000000}"/>
    <cellStyle name="Percent 2 2 2" xfId="169" xr:uid="{00000000-0005-0000-0000-0000A9000000}"/>
    <cellStyle name="Percent 2 3" xfId="170" xr:uid="{00000000-0005-0000-0000-0000AA000000}"/>
    <cellStyle name="Percent 2 4" xfId="171" xr:uid="{00000000-0005-0000-0000-0000AB000000}"/>
    <cellStyle name="Percent 2 5" xfId="172" xr:uid="{00000000-0005-0000-0000-0000AC000000}"/>
    <cellStyle name="Percent 2 6" xfId="173" xr:uid="{00000000-0005-0000-0000-0000AD000000}"/>
    <cellStyle name="Percent 2 7" xfId="174" xr:uid="{00000000-0005-0000-0000-0000AE000000}"/>
    <cellStyle name="Percent 2 8" xfId="175" xr:uid="{00000000-0005-0000-0000-0000AF000000}"/>
    <cellStyle name="Percent 3" xfId="176" xr:uid="{00000000-0005-0000-0000-0000B0000000}"/>
    <cellStyle name="Percent 4" xfId="177" xr:uid="{00000000-0005-0000-0000-0000B1000000}"/>
    <cellStyle name="Percent 4 2" xfId="178" xr:uid="{00000000-0005-0000-0000-0000B2000000}"/>
    <cellStyle name="Percent 4 3" xfId="179" xr:uid="{00000000-0005-0000-0000-0000B3000000}"/>
    <cellStyle name="Percent 5" xfId="180" xr:uid="{00000000-0005-0000-0000-0000B4000000}"/>
    <cellStyle name="Percent 6" xfId="181" xr:uid="{00000000-0005-0000-0000-0000B5000000}"/>
    <cellStyle name="Standard_03_03_Dawn_New York+Bahamas+Florida_29JUN until 31AUG _NYCNYC" xfId="182" xr:uid="{00000000-0005-0000-0000-0000B6000000}"/>
  </cellStyles>
  <dxfs count="6"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1866900</xdr:colOff>
      <xdr:row>0</xdr:row>
      <xdr:rowOff>114300</xdr:rowOff>
    </xdr:from>
    <xdr:to>
      <xdr:col>9</xdr:col>
      <xdr:colOff>98096</xdr:colOff>
      <xdr:row>0</xdr:row>
      <xdr:rowOff>609600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14300"/>
          <a:ext cx="1066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657225</xdr:colOff>
      <xdr:row>0</xdr:row>
      <xdr:rowOff>171450</xdr:rowOff>
    </xdr:from>
    <xdr:to>
      <xdr:col>20</xdr:col>
      <xdr:colOff>666750</xdr:colOff>
      <xdr:row>2</xdr:row>
      <xdr:rowOff>123825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171450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22"/>
  <sheetViews>
    <sheetView showGridLines="0" tabSelected="1" zoomScale="98" zoomScaleNormal="98" workbookViewId="0">
      <pane xSplit="5" ySplit="5" topLeftCell="F6" activePane="bottomRight" state="frozen"/>
      <selection activeCell="E19" sqref="E19"/>
      <selection pane="topRight" activeCell="E19" sqref="E19"/>
      <selection pane="bottomLeft" activeCell="E19" sqref="E19"/>
      <selection pane="bottomRight" activeCell="L7" sqref="L7"/>
    </sheetView>
  </sheetViews>
  <sheetFormatPr defaultRowHeight="12"/>
  <cols>
    <col min="1" max="1" width="11.5703125" style="119" customWidth="1"/>
    <col min="2" max="2" width="11.5703125" style="91" customWidth="1"/>
    <col min="3" max="3" width="13.85546875" style="102" customWidth="1"/>
    <col min="4" max="4" width="6.140625" style="102" customWidth="1"/>
    <col min="5" max="5" width="7.7109375" style="117" customWidth="1"/>
    <col min="6" max="6" width="8.85546875" style="91" customWidth="1"/>
    <col min="7" max="7" width="11.140625" style="118" customWidth="1"/>
    <col min="8" max="8" width="33.140625" style="97" customWidth="1"/>
    <col min="9" max="9" width="9.42578125" style="120" customWidth="1"/>
    <col min="10" max="16384" width="9.140625" style="91"/>
  </cols>
  <sheetData>
    <row r="1" spans="1:9" ht="83.25" customHeight="1">
      <c r="A1" s="124" t="s">
        <v>73</v>
      </c>
      <c r="B1" s="124"/>
      <c r="C1" s="124"/>
      <c r="D1" s="124"/>
      <c r="E1" s="124"/>
      <c r="F1" s="124"/>
      <c r="G1" s="124"/>
      <c r="H1" s="124"/>
      <c r="I1" s="124"/>
    </row>
    <row r="2" spans="1:9" ht="39" customHeight="1">
      <c r="A2" s="92"/>
      <c r="B2" s="93"/>
      <c r="C2" s="94"/>
      <c r="D2" s="94"/>
      <c r="E2" s="95"/>
      <c r="F2" s="93"/>
      <c r="G2" s="96"/>
      <c r="H2" s="134" t="s">
        <v>88</v>
      </c>
    </row>
    <row r="3" spans="1:9" s="102" customFormat="1">
      <c r="A3" s="98"/>
      <c r="B3" s="99"/>
      <c r="C3" s="99"/>
      <c r="D3" s="99"/>
      <c r="E3" s="100"/>
      <c r="F3" s="99"/>
      <c r="G3" s="101"/>
      <c r="H3" s="101"/>
      <c r="I3" s="121" t="s">
        <v>1</v>
      </c>
    </row>
    <row r="4" spans="1:9" s="102" customFormat="1" ht="13.5">
      <c r="A4" s="103" t="s">
        <v>2</v>
      </c>
      <c r="B4" s="104" t="s">
        <v>4</v>
      </c>
      <c r="C4" s="104"/>
      <c r="D4" s="104"/>
      <c r="E4" s="105" t="s">
        <v>5</v>
      </c>
      <c r="F4" s="106" t="s">
        <v>6</v>
      </c>
      <c r="G4" s="106" t="s">
        <v>8</v>
      </c>
      <c r="H4" s="106" t="s">
        <v>76</v>
      </c>
      <c r="I4" s="122" t="s">
        <v>10</v>
      </c>
    </row>
    <row r="5" spans="1:9" s="102" customFormat="1">
      <c r="A5" s="107" t="s">
        <v>12</v>
      </c>
      <c r="B5" s="106"/>
      <c r="C5" s="106"/>
      <c r="D5" s="106"/>
      <c r="E5" s="108" t="s">
        <v>13</v>
      </c>
      <c r="F5" s="106" t="s">
        <v>14</v>
      </c>
      <c r="G5" s="106"/>
      <c r="H5" s="106"/>
      <c r="I5" s="123" t="s">
        <v>77</v>
      </c>
    </row>
    <row r="6" spans="1:9" ht="69.75" customHeight="1">
      <c r="A6" s="109">
        <v>44765</v>
      </c>
      <c r="B6" s="110" t="s">
        <v>37</v>
      </c>
      <c r="C6" s="111" t="s">
        <v>78</v>
      </c>
      <c r="D6" s="111" t="s">
        <v>79</v>
      </c>
      <c r="E6" s="112" t="s">
        <v>44</v>
      </c>
      <c r="F6" s="113">
        <v>13</v>
      </c>
      <c r="G6" s="114" t="s">
        <v>62</v>
      </c>
      <c r="H6" s="114" t="s">
        <v>63</v>
      </c>
      <c r="I6" s="115">
        <v>60</v>
      </c>
    </row>
    <row r="7" spans="1:9" ht="68.25" customHeight="1">
      <c r="A7" s="109">
        <v>44778</v>
      </c>
      <c r="B7" s="110" t="s">
        <v>37</v>
      </c>
      <c r="C7" s="111" t="s">
        <v>74</v>
      </c>
      <c r="D7" s="111" t="s">
        <v>80</v>
      </c>
      <c r="E7" s="112" t="s">
        <v>45</v>
      </c>
      <c r="F7" s="113">
        <v>10</v>
      </c>
      <c r="G7" s="114" t="s">
        <v>64</v>
      </c>
      <c r="H7" s="114" t="s">
        <v>65</v>
      </c>
      <c r="I7" s="115">
        <v>60</v>
      </c>
    </row>
    <row r="8" spans="1:9" ht="68.25" customHeight="1">
      <c r="A8" s="109">
        <v>44788</v>
      </c>
      <c r="B8" s="110" t="s">
        <v>37</v>
      </c>
      <c r="C8" s="111" t="s">
        <v>78</v>
      </c>
      <c r="D8" s="111" t="s">
        <v>81</v>
      </c>
      <c r="E8" s="112" t="s">
        <v>46</v>
      </c>
      <c r="F8" s="113">
        <v>16</v>
      </c>
      <c r="G8" s="114" t="s">
        <v>66</v>
      </c>
      <c r="H8" s="114" t="s">
        <v>67</v>
      </c>
      <c r="I8" s="115">
        <v>60</v>
      </c>
    </row>
    <row r="9" spans="1:9" ht="68.25" customHeight="1">
      <c r="A9" s="109">
        <v>44804</v>
      </c>
      <c r="B9" s="110" t="s">
        <v>37</v>
      </c>
      <c r="C9" s="111" t="s">
        <v>74</v>
      </c>
      <c r="D9" s="111" t="s">
        <v>82</v>
      </c>
      <c r="E9" s="112" t="s">
        <v>47</v>
      </c>
      <c r="F9" s="113">
        <v>10</v>
      </c>
      <c r="G9" s="114" t="s">
        <v>64</v>
      </c>
      <c r="H9" s="114" t="s">
        <v>68</v>
      </c>
      <c r="I9" s="115">
        <v>60</v>
      </c>
    </row>
    <row r="10" spans="1:9" ht="68.25" customHeight="1">
      <c r="A10" s="109">
        <v>44814</v>
      </c>
      <c r="B10" s="110" t="s">
        <v>37</v>
      </c>
      <c r="C10" s="111" t="s">
        <v>74</v>
      </c>
      <c r="D10" s="111" t="s">
        <v>83</v>
      </c>
      <c r="E10" s="112" t="s">
        <v>48</v>
      </c>
      <c r="F10" s="113">
        <v>10</v>
      </c>
      <c r="G10" s="114" t="s">
        <v>64</v>
      </c>
      <c r="H10" s="114" t="s">
        <v>65</v>
      </c>
      <c r="I10" s="115">
        <v>60</v>
      </c>
    </row>
    <row r="11" spans="1:9" ht="68.25" customHeight="1">
      <c r="A11" s="109">
        <v>44824</v>
      </c>
      <c r="B11" s="110" t="s">
        <v>37</v>
      </c>
      <c r="C11" s="111" t="s">
        <v>78</v>
      </c>
      <c r="D11" s="111" t="s">
        <v>84</v>
      </c>
      <c r="E11" s="112" t="s">
        <v>49</v>
      </c>
      <c r="F11" s="113">
        <v>10</v>
      </c>
      <c r="G11" s="114" t="s">
        <v>64</v>
      </c>
      <c r="H11" s="114" t="s">
        <v>68</v>
      </c>
      <c r="I11" s="115">
        <v>60</v>
      </c>
    </row>
    <row r="12" spans="1:9" ht="68.25" customHeight="1">
      <c r="A12" s="109">
        <v>44834</v>
      </c>
      <c r="B12" s="110" t="s">
        <v>37</v>
      </c>
      <c r="C12" s="111" t="s">
        <v>74</v>
      </c>
      <c r="D12" s="111" t="s">
        <v>75</v>
      </c>
      <c r="E12" s="112" t="s">
        <v>50</v>
      </c>
      <c r="F12" s="113">
        <v>10</v>
      </c>
      <c r="G12" s="114" t="s">
        <v>64</v>
      </c>
      <c r="H12" s="114" t="s">
        <v>65</v>
      </c>
      <c r="I12" s="115">
        <v>60</v>
      </c>
    </row>
    <row r="13" spans="1:9" ht="68.25" customHeight="1">
      <c r="A13" s="109">
        <v>44844</v>
      </c>
      <c r="B13" s="110" t="s">
        <v>37</v>
      </c>
      <c r="C13" s="111" t="s">
        <v>74</v>
      </c>
      <c r="D13" s="111" t="s">
        <v>84</v>
      </c>
      <c r="E13" s="112" t="s">
        <v>51</v>
      </c>
      <c r="F13" s="113">
        <v>10</v>
      </c>
      <c r="G13" s="114" t="s">
        <v>64</v>
      </c>
      <c r="H13" s="114" t="s">
        <v>68</v>
      </c>
      <c r="I13" s="115">
        <v>60</v>
      </c>
    </row>
    <row r="14" spans="1:9" ht="68.25" customHeight="1">
      <c r="A14" s="109">
        <v>44854</v>
      </c>
      <c r="B14" s="110" t="s">
        <v>37</v>
      </c>
      <c r="C14" s="111" t="s">
        <v>78</v>
      </c>
      <c r="D14" s="111" t="s">
        <v>81</v>
      </c>
      <c r="E14" s="112" t="s">
        <v>52</v>
      </c>
      <c r="F14" s="113">
        <v>14</v>
      </c>
      <c r="G14" s="114" t="s">
        <v>62</v>
      </c>
      <c r="H14" s="114" t="s">
        <v>69</v>
      </c>
      <c r="I14" s="115">
        <v>60</v>
      </c>
    </row>
    <row r="15" spans="1:9" ht="68.25" customHeight="1">
      <c r="A15" s="109">
        <v>44821</v>
      </c>
      <c r="B15" s="110" t="s">
        <v>60</v>
      </c>
      <c r="C15" s="111" t="s">
        <v>78</v>
      </c>
      <c r="D15" s="111" t="s">
        <v>80</v>
      </c>
      <c r="E15" s="112" t="s">
        <v>53</v>
      </c>
      <c r="F15" s="113">
        <v>7</v>
      </c>
      <c r="G15" s="114" t="s">
        <v>70</v>
      </c>
      <c r="H15" s="114" t="s">
        <v>71</v>
      </c>
      <c r="I15" s="115">
        <v>50</v>
      </c>
    </row>
    <row r="16" spans="1:9" ht="68.25" customHeight="1">
      <c r="A16" s="109">
        <v>44828</v>
      </c>
      <c r="B16" s="110" t="s">
        <v>60</v>
      </c>
      <c r="C16" s="111" t="s">
        <v>74</v>
      </c>
      <c r="D16" s="111" t="s">
        <v>85</v>
      </c>
      <c r="E16" s="112" t="s">
        <v>54</v>
      </c>
      <c r="F16" s="113">
        <v>7</v>
      </c>
      <c r="G16" s="114" t="s">
        <v>70</v>
      </c>
      <c r="H16" s="114" t="s">
        <v>71</v>
      </c>
      <c r="I16" s="115">
        <v>50</v>
      </c>
    </row>
    <row r="17" spans="1:9" ht="68.25" customHeight="1">
      <c r="A17" s="109">
        <v>44835</v>
      </c>
      <c r="B17" s="110" t="s">
        <v>60</v>
      </c>
      <c r="C17" s="111" t="s">
        <v>78</v>
      </c>
      <c r="D17" s="111" t="s">
        <v>85</v>
      </c>
      <c r="E17" s="112" t="s">
        <v>55</v>
      </c>
      <c r="F17" s="113">
        <v>7</v>
      </c>
      <c r="G17" s="114" t="s">
        <v>70</v>
      </c>
      <c r="H17" s="114" t="s">
        <v>71</v>
      </c>
      <c r="I17" s="115">
        <v>50</v>
      </c>
    </row>
    <row r="18" spans="1:9" ht="68.25" customHeight="1">
      <c r="A18" s="109">
        <v>44842</v>
      </c>
      <c r="B18" s="110" t="s">
        <v>60</v>
      </c>
      <c r="C18" s="111" t="s">
        <v>74</v>
      </c>
      <c r="D18" s="111" t="s">
        <v>86</v>
      </c>
      <c r="E18" s="112" t="s">
        <v>56</v>
      </c>
      <c r="F18" s="113">
        <v>7</v>
      </c>
      <c r="G18" s="114" t="s">
        <v>70</v>
      </c>
      <c r="H18" s="114" t="s">
        <v>71</v>
      </c>
      <c r="I18" s="115">
        <v>50</v>
      </c>
    </row>
    <row r="19" spans="1:9" ht="68.25" customHeight="1">
      <c r="A19" s="109">
        <v>44849</v>
      </c>
      <c r="B19" s="110" t="s">
        <v>60</v>
      </c>
      <c r="C19" s="111" t="s">
        <v>78</v>
      </c>
      <c r="D19" s="111" t="s">
        <v>79</v>
      </c>
      <c r="E19" s="112" t="s">
        <v>57</v>
      </c>
      <c r="F19" s="113">
        <v>7</v>
      </c>
      <c r="G19" s="114" t="s">
        <v>70</v>
      </c>
      <c r="H19" s="114" t="s">
        <v>71</v>
      </c>
      <c r="I19" s="115">
        <v>50</v>
      </c>
    </row>
    <row r="20" spans="1:9" ht="68.25" customHeight="1">
      <c r="A20" s="109">
        <v>44856</v>
      </c>
      <c r="B20" s="110" t="s">
        <v>60</v>
      </c>
      <c r="C20" s="111" t="s">
        <v>74</v>
      </c>
      <c r="D20" s="111" t="s">
        <v>79</v>
      </c>
      <c r="E20" s="112" t="s">
        <v>58</v>
      </c>
      <c r="F20" s="113">
        <v>7</v>
      </c>
      <c r="G20" s="114" t="s">
        <v>70</v>
      </c>
      <c r="H20" s="114" t="s">
        <v>71</v>
      </c>
      <c r="I20" s="115">
        <v>50</v>
      </c>
    </row>
    <row r="21" spans="1:9" ht="68.25" customHeight="1">
      <c r="A21" s="109">
        <v>44863</v>
      </c>
      <c r="B21" s="110" t="s">
        <v>60</v>
      </c>
      <c r="C21" s="111" t="s">
        <v>78</v>
      </c>
      <c r="D21" s="111" t="s">
        <v>87</v>
      </c>
      <c r="E21" s="112" t="s">
        <v>59</v>
      </c>
      <c r="F21" s="113">
        <v>7</v>
      </c>
      <c r="G21" s="114" t="s">
        <v>70</v>
      </c>
      <c r="H21" s="114" t="s">
        <v>71</v>
      </c>
      <c r="I21" s="115">
        <v>50</v>
      </c>
    </row>
    <row r="22" spans="1:9">
      <c r="A22" s="116" t="s">
        <v>43</v>
      </c>
    </row>
  </sheetData>
  <mergeCells count="1">
    <mergeCell ref="A1:I1"/>
  </mergeCells>
  <pageMargins left="0.25" right="0.25" top="0.75" bottom="0.75" header="0.3" footer="0.3"/>
  <pageSetup scale="51" orientation="portrait" r:id="rId1"/>
  <headerFooter>
    <oddFooter>&amp;L&amp;P&amp;C1 Port order &amp; content for all itineraries may vary due to final berth or anchorage availability
2 Initial amenity points
3 Taxes, Fees and Port Expense are based on itinerary and are subject to change without prior notice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1"/>
  </sheetPr>
  <dimension ref="A1:AQ8"/>
  <sheetViews>
    <sheetView showGridLines="0" zoomScale="55" zoomScaleNormal="55" workbookViewId="0">
      <pane xSplit="4" ySplit="6" topLeftCell="E7" activePane="bottomRight" state="frozen"/>
      <selection activeCell="F25" sqref="F25"/>
      <selection pane="topRight" activeCell="F25" sqref="F25"/>
      <selection pane="bottomLeft" activeCell="F25" sqref="F25"/>
      <selection pane="bottomRight" activeCell="J5" sqref="J5:P5"/>
    </sheetView>
  </sheetViews>
  <sheetFormatPr defaultRowHeight="15"/>
  <cols>
    <col min="1" max="1" width="17" style="29" customWidth="1"/>
    <col min="2" max="2" width="6.85546875" style="4" customWidth="1"/>
    <col min="3" max="3" width="15.7109375" style="4" customWidth="1"/>
    <col min="4" max="4" width="14.7109375" style="35" customWidth="1"/>
    <col min="5" max="5" width="11" style="4" bestFit="1" customWidth="1"/>
    <col min="6" max="6" width="23.28515625" style="9" bestFit="1" customWidth="1"/>
    <col min="7" max="7" width="39.7109375" style="30" customWidth="1"/>
    <col min="8" max="8" width="85.28515625" style="36" customWidth="1"/>
    <col min="9" max="9" width="1.7109375" style="2" customWidth="1"/>
    <col min="10" max="16" width="13.85546875" style="9" customWidth="1"/>
    <col min="17" max="17" width="1.7109375" style="9" customWidth="1"/>
    <col min="18" max="18" width="22.7109375" style="4" bestFit="1" customWidth="1"/>
    <col min="19" max="19" width="1.7109375" style="9" customWidth="1"/>
    <col min="20" max="20" width="16.140625" style="9" customWidth="1"/>
    <col min="21" max="22" width="11.140625" style="9" customWidth="1"/>
    <col min="23" max="23" width="11" style="2" bestFit="1" customWidth="1"/>
    <col min="24" max="26" width="9.140625" style="2"/>
    <col min="27" max="27" width="10.28515625" style="45" bestFit="1" customWidth="1"/>
    <col min="28" max="28" width="10.28515625" style="4" bestFit="1" customWidth="1"/>
    <col min="29" max="29" width="9.28515625" style="4" bestFit="1" customWidth="1"/>
    <col min="30" max="30" width="9.140625" style="4"/>
    <col min="31" max="33" width="9.28515625" style="4" bestFit="1" customWidth="1"/>
    <col min="34" max="34" width="9.140625" style="4"/>
    <col min="35" max="35" width="10.5703125" style="38" bestFit="1" customWidth="1"/>
    <col min="36" max="36" width="9.140625" style="38"/>
    <col min="37" max="40" width="10.5703125" style="38" bestFit="1" customWidth="1"/>
    <col min="41" max="41" width="10.5703125" style="46" bestFit="1" customWidth="1"/>
    <col min="42" max="42" width="9.140625" style="4" customWidth="1"/>
    <col min="43" max="43" width="9.28515625" style="46" bestFit="1" customWidth="1"/>
    <col min="44" max="16384" width="9.140625" style="2"/>
  </cols>
  <sheetData>
    <row r="1" spans="1:43" s="1" customFormat="1" ht="23.25">
      <c r="A1" s="87" t="str">
        <f>USD!A1</f>
        <v>Princess Cruises -- 2022 Canada &amp; New England Cruises</v>
      </c>
      <c r="B1" s="3"/>
      <c r="C1" s="3"/>
      <c r="D1" s="14"/>
      <c r="E1" s="3"/>
      <c r="F1" s="5"/>
      <c r="G1" s="6"/>
      <c r="H1" s="16"/>
      <c r="I1" s="2"/>
      <c r="J1" s="9"/>
      <c r="K1" s="9"/>
      <c r="L1" s="9"/>
      <c r="M1" s="9"/>
      <c r="N1" s="9"/>
      <c r="O1" s="9"/>
      <c r="P1" s="9"/>
      <c r="Q1" s="9"/>
      <c r="R1" s="4"/>
      <c r="S1" s="9"/>
      <c r="T1" s="9"/>
      <c r="U1" s="5"/>
      <c r="V1" s="5"/>
      <c r="AA1" s="41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  <c r="AN1" s="43"/>
      <c r="AO1" s="44"/>
      <c r="AP1" s="42"/>
      <c r="AQ1" s="44"/>
    </row>
    <row r="2" spans="1:43" s="1" customFormat="1" ht="19.899999999999999" customHeight="1">
      <c r="A2" s="7" t="s">
        <v>25</v>
      </c>
      <c r="B2" s="3"/>
      <c r="C2" s="3"/>
      <c r="D2" s="14"/>
      <c r="E2" s="3"/>
      <c r="F2" s="8"/>
      <c r="G2" s="15"/>
      <c r="H2" s="22"/>
      <c r="I2" s="20"/>
      <c r="J2" s="125" t="s">
        <v>72</v>
      </c>
      <c r="K2" s="125"/>
      <c r="L2" s="125"/>
      <c r="M2" s="125"/>
      <c r="N2" s="125"/>
      <c r="O2" s="125"/>
      <c r="P2" s="125"/>
      <c r="Q2" s="21"/>
      <c r="R2" s="17"/>
      <c r="S2" s="27"/>
      <c r="T2" s="125" t="s">
        <v>72</v>
      </c>
      <c r="U2" s="27"/>
      <c r="V2" s="27"/>
      <c r="AA2" s="45"/>
      <c r="AB2" s="4"/>
      <c r="AC2" s="4"/>
      <c r="AD2" s="4"/>
      <c r="AE2" s="4"/>
      <c r="AF2" s="4"/>
      <c r="AG2" s="4"/>
      <c r="AH2" s="4"/>
      <c r="AI2" s="38"/>
      <c r="AJ2" s="38"/>
      <c r="AK2" s="38"/>
      <c r="AL2" s="38"/>
      <c r="AM2" s="38"/>
      <c r="AN2" s="38"/>
      <c r="AO2" s="46"/>
      <c r="AP2" s="4"/>
      <c r="AQ2" s="46"/>
    </row>
    <row r="3" spans="1:43" s="1" customFormat="1" ht="18">
      <c r="A3" s="89" t="s">
        <v>26</v>
      </c>
      <c r="B3" s="3"/>
      <c r="C3" s="3"/>
      <c r="D3" s="90"/>
      <c r="E3" s="3"/>
      <c r="F3" s="5"/>
      <c r="G3" s="6"/>
      <c r="H3" s="22"/>
      <c r="I3" s="18"/>
      <c r="J3" s="126"/>
      <c r="K3" s="126"/>
      <c r="L3" s="126"/>
      <c r="M3" s="126"/>
      <c r="N3" s="126"/>
      <c r="O3" s="126"/>
      <c r="P3" s="126"/>
      <c r="Q3" s="19"/>
      <c r="R3" s="25"/>
      <c r="S3" s="19"/>
      <c r="T3" s="126"/>
      <c r="U3" s="19"/>
      <c r="V3" s="19"/>
      <c r="AA3" s="45"/>
      <c r="AB3" s="4"/>
      <c r="AC3" s="4"/>
      <c r="AD3" s="4"/>
      <c r="AE3" s="4"/>
      <c r="AF3" s="4"/>
      <c r="AG3" s="4"/>
      <c r="AH3" s="4"/>
      <c r="AI3" s="38"/>
      <c r="AJ3" s="38"/>
      <c r="AK3" s="38"/>
      <c r="AL3" s="38"/>
      <c r="AM3" s="38"/>
      <c r="AN3" s="38"/>
      <c r="AO3" s="46"/>
      <c r="AP3" s="4"/>
      <c r="AQ3" s="46"/>
    </row>
    <row r="4" spans="1:43" s="1" customFormat="1" ht="15.75">
      <c r="A4" s="71"/>
      <c r="B4" s="72"/>
      <c r="C4" s="72"/>
      <c r="D4" s="73"/>
      <c r="E4" s="72"/>
      <c r="F4" s="74"/>
      <c r="G4" s="75"/>
      <c r="H4" s="76"/>
      <c r="I4" s="79"/>
      <c r="J4" s="127" t="s">
        <v>21</v>
      </c>
      <c r="K4" s="127"/>
      <c r="L4" s="127"/>
      <c r="M4" s="127"/>
      <c r="N4" s="127"/>
      <c r="O4" s="127"/>
      <c r="P4" s="127"/>
      <c r="Q4" s="82"/>
      <c r="R4" s="52" t="s">
        <v>0</v>
      </c>
      <c r="S4" s="84"/>
      <c r="T4" s="53" t="s">
        <v>20</v>
      </c>
      <c r="U4" s="54"/>
      <c r="V4" s="31"/>
      <c r="AA4" s="129" t="s">
        <v>36</v>
      </c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  <c r="AP4" s="49"/>
      <c r="AQ4" s="49"/>
    </row>
    <row r="5" spans="1:43" s="1" customFormat="1" ht="18.75">
      <c r="A5" s="51" t="s">
        <v>2</v>
      </c>
      <c r="B5" s="55" t="s">
        <v>3</v>
      </c>
      <c r="C5" s="55" t="s">
        <v>4</v>
      </c>
      <c r="D5" s="67" t="s">
        <v>5</v>
      </c>
      <c r="E5" s="56" t="s">
        <v>6</v>
      </c>
      <c r="F5" s="57" t="s">
        <v>7</v>
      </c>
      <c r="G5" s="56" t="s">
        <v>8</v>
      </c>
      <c r="H5" s="56" t="s">
        <v>41</v>
      </c>
      <c r="I5" s="80"/>
      <c r="J5" s="128" t="s">
        <v>42</v>
      </c>
      <c r="K5" s="128"/>
      <c r="L5" s="128"/>
      <c r="M5" s="128"/>
      <c r="N5" s="128"/>
      <c r="O5" s="128"/>
      <c r="P5" s="128"/>
      <c r="Q5" s="83"/>
      <c r="R5" s="58" t="s">
        <v>9</v>
      </c>
      <c r="S5" s="85"/>
      <c r="T5" s="59" t="s">
        <v>22</v>
      </c>
      <c r="U5" s="60" t="s">
        <v>11</v>
      </c>
      <c r="V5" s="32"/>
      <c r="AA5" s="129" t="s">
        <v>35</v>
      </c>
      <c r="AB5" s="130"/>
      <c r="AC5" s="130"/>
      <c r="AD5" s="130"/>
      <c r="AE5" s="130"/>
      <c r="AF5" s="130"/>
      <c r="AG5" s="130"/>
      <c r="AH5" s="25"/>
      <c r="AI5" s="132" t="s">
        <v>34</v>
      </c>
      <c r="AJ5" s="132"/>
      <c r="AK5" s="132"/>
      <c r="AL5" s="132"/>
      <c r="AM5" s="132"/>
      <c r="AN5" s="132"/>
      <c r="AO5" s="133"/>
      <c r="AP5" s="25"/>
      <c r="AQ5" s="25"/>
    </row>
    <row r="6" spans="1:43" s="1" customFormat="1" ht="47.25">
      <c r="A6" s="61" t="s">
        <v>12</v>
      </c>
      <c r="B6" s="56"/>
      <c r="C6" s="56"/>
      <c r="D6" s="68" t="s">
        <v>13</v>
      </c>
      <c r="E6" s="56" t="s">
        <v>14</v>
      </c>
      <c r="F6" s="69"/>
      <c r="G6" s="70"/>
      <c r="H6" s="56"/>
      <c r="I6" s="81"/>
      <c r="J6" s="62" t="s">
        <v>15</v>
      </c>
      <c r="K6" s="62" t="s">
        <v>16</v>
      </c>
      <c r="L6" s="62" t="s">
        <v>17</v>
      </c>
      <c r="M6" s="63" t="s">
        <v>29</v>
      </c>
      <c r="N6" s="63" t="s">
        <v>28</v>
      </c>
      <c r="O6" s="63" t="s">
        <v>27</v>
      </c>
      <c r="P6" s="62" t="s">
        <v>18</v>
      </c>
      <c r="Q6" s="83"/>
      <c r="R6" s="64" t="s">
        <v>19</v>
      </c>
      <c r="S6" s="86"/>
      <c r="T6" s="65" t="s">
        <v>40</v>
      </c>
      <c r="U6" s="66"/>
      <c r="V6" s="33"/>
      <c r="AA6" s="47" t="s">
        <v>23</v>
      </c>
      <c r="AB6" s="25" t="s">
        <v>31</v>
      </c>
      <c r="AC6" s="25" t="s">
        <v>17</v>
      </c>
      <c r="AD6" s="37" t="s">
        <v>33</v>
      </c>
      <c r="AE6" s="25" t="s">
        <v>24</v>
      </c>
      <c r="AF6" s="25" t="s">
        <v>30</v>
      </c>
      <c r="AG6" s="25" t="s">
        <v>32</v>
      </c>
      <c r="AH6" s="25"/>
      <c r="AI6" s="39" t="s">
        <v>23</v>
      </c>
      <c r="AJ6" s="39" t="s">
        <v>31</v>
      </c>
      <c r="AK6" s="39" t="s">
        <v>17</v>
      </c>
      <c r="AL6" s="40" t="s">
        <v>33</v>
      </c>
      <c r="AM6" s="39" t="s">
        <v>24</v>
      </c>
      <c r="AN6" s="39" t="s">
        <v>30</v>
      </c>
      <c r="AO6" s="48" t="s">
        <v>32</v>
      </c>
      <c r="AP6" s="37" t="s">
        <v>39</v>
      </c>
      <c r="AQ6" s="50" t="s">
        <v>38</v>
      </c>
    </row>
    <row r="7" spans="1:43" s="1" customFormat="1" ht="30" customHeight="1">
      <c r="A7" s="10" t="e">
        <f>USD!#REF!</f>
        <v>#REF!</v>
      </c>
      <c r="B7" s="11" t="e">
        <f>USD!#REF!</f>
        <v>#REF!</v>
      </c>
      <c r="C7" s="11" t="e">
        <f>USD!#REF!</f>
        <v>#REF!</v>
      </c>
      <c r="D7" s="88" t="e">
        <f>USD!#REF!</f>
        <v>#REF!</v>
      </c>
      <c r="E7" s="12" t="e">
        <f>USD!#REF!</f>
        <v>#REF!</v>
      </c>
      <c r="F7" s="12" t="e">
        <f>USD!#REF!</f>
        <v>#REF!</v>
      </c>
      <c r="G7" s="13" t="e">
        <f>USD!#REF!</f>
        <v>#REF!</v>
      </c>
      <c r="H7" s="26" t="e">
        <f>USD!#REF!</f>
        <v>#REF!</v>
      </c>
      <c r="I7" s="77"/>
      <c r="J7" s="23" t="e">
        <v>#N/A</v>
      </c>
      <c r="K7" s="23" t="e">
        <v>#N/A</v>
      </c>
      <c r="L7" s="23" t="e">
        <v>#N/A</v>
      </c>
      <c r="M7" s="23" t="s">
        <v>61</v>
      </c>
      <c r="N7" s="23" t="e">
        <v>#N/A</v>
      </c>
      <c r="O7" s="23" t="e">
        <v>#N/A</v>
      </c>
      <c r="P7" s="23" t="e">
        <v>#N/A</v>
      </c>
      <c r="Q7" s="78"/>
      <c r="R7" s="23" t="e">
        <v>#N/A</v>
      </c>
      <c r="S7" s="78"/>
      <c r="T7" s="23" t="e">
        <v>#N/A</v>
      </c>
      <c r="U7" s="28" t="e">
        <v>#N/A</v>
      </c>
      <c r="V7" s="34"/>
      <c r="W7" s="24" t="e">
        <f>U7/E7</f>
        <v>#N/A</v>
      </c>
      <c r="AA7" s="45" t="e">
        <v>#N/A</v>
      </c>
      <c r="AB7" s="4" t="e">
        <v>#N/A</v>
      </c>
      <c r="AC7" s="4" t="e">
        <v>#N/A</v>
      </c>
      <c r="AD7" s="4"/>
      <c r="AE7" s="4" t="e">
        <v>#N/A</v>
      </c>
      <c r="AF7" s="4" t="e">
        <v>#N/A</v>
      </c>
      <c r="AG7" s="4" t="e">
        <v>#N/A</v>
      </c>
      <c r="AH7" s="4"/>
      <c r="AI7" s="38" t="str">
        <f t="shared" ref="AI7:AO8" si="0">IFERROR(J7-AA7,"")</f>
        <v/>
      </c>
      <c r="AJ7" s="38" t="str">
        <f t="shared" si="0"/>
        <v/>
      </c>
      <c r="AK7" s="38" t="str">
        <f t="shared" si="0"/>
        <v/>
      </c>
      <c r="AL7" s="38" t="str">
        <f t="shared" si="0"/>
        <v/>
      </c>
      <c r="AM7" s="38" t="str">
        <f t="shared" si="0"/>
        <v/>
      </c>
      <c r="AN7" s="38" t="str">
        <f t="shared" si="0"/>
        <v/>
      </c>
      <c r="AO7" s="46" t="str">
        <f t="shared" si="0"/>
        <v/>
      </c>
      <c r="AP7" s="45" t="e">
        <v>#N/A</v>
      </c>
      <c r="AQ7" s="46" t="str">
        <f>IFERROR(U7-AP7,"")</f>
        <v/>
      </c>
    </row>
    <row r="8" spans="1:43" s="1" customFormat="1" ht="30" customHeight="1">
      <c r="A8" s="10" t="e">
        <f>USD!#REF!</f>
        <v>#REF!</v>
      </c>
      <c r="B8" s="11" t="e">
        <f>USD!#REF!</f>
        <v>#REF!</v>
      </c>
      <c r="C8" s="11" t="e">
        <f>USD!#REF!</f>
        <v>#REF!</v>
      </c>
      <c r="D8" s="88" t="e">
        <f>USD!#REF!</f>
        <v>#REF!</v>
      </c>
      <c r="E8" s="12" t="e">
        <f>USD!#REF!</f>
        <v>#REF!</v>
      </c>
      <c r="F8" s="12" t="e">
        <f>USD!#REF!</f>
        <v>#REF!</v>
      </c>
      <c r="G8" s="13" t="e">
        <f>USD!#REF!</f>
        <v>#REF!</v>
      </c>
      <c r="H8" s="26" t="e">
        <f>USD!#REF!</f>
        <v>#REF!</v>
      </c>
      <c r="I8" s="77"/>
      <c r="J8" s="23" t="e">
        <v>#N/A</v>
      </c>
      <c r="K8" s="23" t="e">
        <v>#N/A</v>
      </c>
      <c r="L8" s="23" t="e">
        <v>#N/A</v>
      </c>
      <c r="M8" s="23" t="s">
        <v>61</v>
      </c>
      <c r="N8" s="23" t="e">
        <v>#N/A</v>
      </c>
      <c r="O8" s="23" t="e">
        <v>#N/A</v>
      </c>
      <c r="P8" s="23" t="e">
        <v>#N/A</v>
      </c>
      <c r="Q8" s="78"/>
      <c r="R8" s="23" t="e">
        <v>#N/A</v>
      </c>
      <c r="S8" s="78"/>
      <c r="T8" s="23" t="e">
        <v>#N/A</v>
      </c>
      <c r="U8" s="28" t="e">
        <v>#N/A</v>
      </c>
      <c r="V8" s="34"/>
      <c r="W8" s="24" t="e">
        <f>U8/E8</f>
        <v>#N/A</v>
      </c>
      <c r="AA8" s="45" t="e">
        <v>#N/A</v>
      </c>
      <c r="AB8" s="4" t="e">
        <v>#N/A</v>
      </c>
      <c r="AC8" s="4" t="e">
        <v>#N/A</v>
      </c>
      <c r="AD8" s="4"/>
      <c r="AE8" s="4" t="e">
        <v>#N/A</v>
      </c>
      <c r="AF8" s="4" t="e">
        <v>#N/A</v>
      </c>
      <c r="AG8" s="4" t="e">
        <v>#N/A</v>
      </c>
      <c r="AH8" s="4"/>
      <c r="AI8" s="38" t="str">
        <f t="shared" si="0"/>
        <v/>
      </c>
      <c r="AJ8" s="38" t="str">
        <f t="shared" si="0"/>
        <v/>
      </c>
      <c r="AK8" s="38" t="str">
        <f t="shared" si="0"/>
        <v/>
      </c>
      <c r="AL8" s="38" t="str">
        <f t="shared" si="0"/>
        <v/>
      </c>
      <c r="AM8" s="38" t="str">
        <f t="shared" si="0"/>
        <v/>
      </c>
      <c r="AN8" s="38" t="str">
        <f t="shared" si="0"/>
        <v/>
      </c>
      <c r="AO8" s="46" t="str">
        <f t="shared" si="0"/>
        <v/>
      </c>
      <c r="AP8" s="45" t="e">
        <v>#N/A</v>
      </c>
      <c r="AQ8" s="46" t="str">
        <f>IFERROR(U8-AP8,"")</f>
        <v/>
      </c>
    </row>
  </sheetData>
  <mergeCells count="7">
    <mergeCell ref="T2:T3"/>
    <mergeCell ref="J4:P4"/>
    <mergeCell ref="J5:P5"/>
    <mergeCell ref="J2:P3"/>
    <mergeCell ref="AA4:AO4"/>
    <mergeCell ref="AA5:AG5"/>
    <mergeCell ref="AI5:AO5"/>
  </mergeCells>
  <conditionalFormatting sqref="AI9:AO65536 AI1:AO7">
    <cfRule type="cellIs" dxfId="5" priority="16" operator="equal">
      <formula>0</formula>
    </cfRule>
  </conditionalFormatting>
  <conditionalFormatting sqref="AI1:AO7 AI9:AO65536">
    <cfRule type="cellIs" dxfId="4" priority="7" operator="greaterThan">
      <formula>0</formula>
    </cfRule>
  </conditionalFormatting>
  <conditionalFormatting sqref="AI8:AO8">
    <cfRule type="cellIs" dxfId="3" priority="4" operator="equal">
      <formula>0</formula>
    </cfRule>
  </conditionalFormatting>
  <conditionalFormatting sqref="AI8:AO8">
    <cfRule type="cellIs" dxfId="2" priority="3" operator="greaterThan">
      <formula>0</formula>
    </cfRule>
  </conditionalFormatting>
  <conditionalFormatting sqref="AQ1:AQ3 AQ5:AQ65536">
    <cfRule type="cellIs" dxfId="1" priority="2" operator="equal">
      <formula>0</formula>
    </cfRule>
  </conditionalFormatting>
  <conditionalFormatting sqref="AQ1:AQ3 AQ5:AQ65536">
    <cfRule type="cellIs" dxfId="0" priority="1" operator="greaterThan">
      <formula>0</formula>
    </cfRule>
  </conditionalFormatting>
  <pageMargins left="0.25" right="0.25" top="0.75" bottom="0.75" header="0.3" footer="0.3"/>
  <pageSetup paperSize="5" scale="45" fitToHeight="4" orientation="landscape" r:id="rId1"/>
  <headerFooter>
    <oddFooter>&amp;L&amp;P&amp;C1 Port order &amp; content for all itineraries may vary due to final berth or anchorage availability
2 Taxes, Fees and Port Expense are based on itinerary and are subject to change without prior notice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USD</vt:lpstr>
      <vt:lpstr>JPY</vt:lpstr>
      <vt:lpstr>JPY!Print_Area</vt:lpstr>
      <vt:lpstr>USD!Print_Area</vt:lpstr>
      <vt:lpstr>JPY!Print_Titles</vt:lpstr>
      <vt:lpstr>USD!Print_Titles</vt:lpstr>
    </vt:vector>
  </TitlesOfParts>
  <Company>Princess Cruises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DeLeon</dc:creator>
  <cp:lastModifiedBy>Carm</cp:lastModifiedBy>
  <cp:lastPrinted>2020-11-24T21:27:52Z</cp:lastPrinted>
  <dcterms:created xsi:type="dcterms:W3CDTF">2013-02-08T22:31:55Z</dcterms:created>
  <dcterms:modified xsi:type="dcterms:W3CDTF">2021-02-12T20:08:15Z</dcterms:modified>
</cp:coreProperties>
</file>